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Tonko\Desktop\2024 limiti\"/>
    </mc:Choice>
  </mc:AlternateContent>
  <xr:revisionPtr revIDLastSave="0" documentId="13_ncr:1_{9B3FCF9D-4211-4A00-8263-9639D596FEEC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1" i="5"/>
  <c r="E12" i="5"/>
  <c r="E11" i="5"/>
  <c r="I48" i="7"/>
  <c r="I47" i="7" s="1"/>
  <c r="H48" i="7"/>
  <c r="G48" i="7"/>
  <c r="G47" i="7" s="1"/>
  <c r="G46" i="7" s="1"/>
  <c r="F48" i="7"/>
  <c r="F47" i="7" s="1"/>
  <c r="F46" i="7" s="1"/>
  <c r="H47" i="7"/>
  <c r="E46" i="7"/>
  <c r="E45" i="7" s="1"/>
  <c r="I45" i="7"/>
  <c r="H45" i="7"/>
  <c r="G41" i="7"/>
  <c r="F41" i="7"/>
  <c r="E41" i="7"/>
  <c r="I36" i="7"/>
  <c r="H36" i="7"/>
  <c r="G36" i="7"/>
  <c r="F36" i="7"/>
  <c r="E36" i="7"/>
  <c r="F34" i="7"/>
  <c r="F31" i="7" s="1"/>
  <c r="F30" i="7" s="1"/>
  <c r="I31" i="7"/>
  <c r="H31" i="7"/>
  <c r="G31" i="7"/>
  <c r="E31" i="7"/>
  <c r="I27" i="7"/>
  <c r="H27" i="7"/>
  <c r="G27" i="7"/>
  <c r="F25" i="7"/>
  <c r="E25" i="7"/>
  <c r="I24" i="7"/>
  <c r="I20" i="7" s="1"/>
  <c r="H24" i="7"/>
  <c r="H20" i="7" s="1"/>
  <c r="F24" i="7"/>
  <c r="F20" i="7" s="1"/>
  <c r="F6" i="7" s="1"/>
  <c r="G20" i="7"/>
  <c r="E20" i="7"/>
  <c r="I14" i="7"/>
  <c r="G14" i="7"/>
  <c r="F14" i="7"/>
  <c r="E14" i="7"/>
  <c r="I7" i="7"/>
  <c r="H7" i="7"/>
  <c r="G7" i="7"/>
  <c r="F7" i="7"/>
  <c r="E7" i="7"/>
  <c r="H30" i="7" l="1"/>
  <c r="E30" i="7"/>
  <c r="E6" i="7"/>
  <c r="G30" i="7"/>
  <c r="G29" i="7" s="1"/>
  <c r="G26" i="7" s="1"/>
  <c r="G25" i="7" s="1"/>
  <c r="G6" i="7" s="1"/>
  <c r="I30" i="7"/>
  <c r="H6" i="7"/>
  <c r="I6" i="7"/>
</calcChain>
</file>

<file path=xl/sharedStrings.xml><?xml version="1.0" encoding="utf-8"?>
<sst xmlns="http://schemas.openxmlformats.org/spreadsheetml/2006/main" count="211" uniqueCount="92">
  <si>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</si>
  <si>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</si>
  <si>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</si>
  <si>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</si>
  <si>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</si>
  <si>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</si>
  <si>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</si>
  <si>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</si>
  <si>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</si>
  <si>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</si>
  <si>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</si>
  <si>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</si>
  <si>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</si>
  <si>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</si>
  <si>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</si>
  <si>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</si>
  <si>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</si>
  <si>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</si>
  <si>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</si>
  <si>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</si>
  <si>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</si>
  <si>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</si>
  <si>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</si>
  <si>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</si>
  <si>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izvora financiranja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</si>
  <si>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</si>
  <si>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</si>
  <si>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</si>
  <si>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</si>
  <si>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</si>
  <si>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</si>
  <si>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</si>
  <si>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</si>
  <si>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</si>
  <si>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</si>
  <si>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</si>
  <si>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</si>
  <si>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</si>
  <si>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</si>
  <si>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</si>
  <si>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</si>
  <si>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</si>
  <si>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</si>
  <si>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</si>
  <si>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</si>
  <si>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</si>
  <si>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</si>
  <si>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</si>
  <si>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</si>
  <si>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</si>
  <si>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</si>
  <si>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</si>
  <si>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</si>
  <si>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</si>
  <si>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VIŠAK / MANJAK + NETO FINANCIRANJE</t>
  </si>
  <si>
    <t>VIŠAK / MANJAK IZ PRETHODNE(IH) GODINE KOJI ĆE SE RASPOREDITI / POKRITI</t>
  </si>
  <si>
    <t>Prihodi od imovine</t>
  </si>
  <si>
    <t>Prihodi od prodaje proizvoda I robe te pruženih usluga, prihodi od donacija te povrati protestiranim jamstvima</t>
  </si>
  <si>
    <t>Financijski rashodi</t>
  </si>
  <si>
    <t>2 Vlastiti prihodi</t>
  </si>
  <si>
    <t>25 Vlastiti prihodi</t>
  </si>
  <si>
    <t>3 Donacije</t>
  </si>
  <si>
    <t>55 Donacije</t>
  </si>
  <si>
    <t>FINANCIJSKI PLAN UMJETNIČKE GALERIJE DUBROVNIK 
ZA 2024. I PROJEKCIJA ZA 2025. I 2026. GODINU</t>
  </si>
  <si>
    <t>EUR/KN*</t>
  </si>
  <si>
    <t>Izvršenje 2022.**</t>
  </si>
  <si>
    <t>Plan 2023.**</t>
  </si>
  <si>
    <t>PRIHODI POSLOVANJA</t>
  </si>
  <si>
    <t>PRIHODI OD PRODAJE NEFINANCIJSKE IMOVINE</t>
  </si>
  <si>
    <t>RASHODI  POSLOVANJA</t>
  </si>
  <si>
    <t>RASHODI ZA NABAVU NEFINANCIJSKE IMOVINE</t>
  </si>
  <si>
    <t>PRIMICI OD FINANCIJSKE IMOVINE I ZADUŽIVANJA</t>
  </si>
  <si>
    <t>IZDACI ZA FINANCIJSKU IMOVINU I OTPLATE ZAJMOVA</t>
  </si>
  <si>
    <t>C) PRENESENI VIŠAK ILI PRENESENI MANJAK I VIŠEGODIŠNJI PLAN URAVNOTEŽENJA</t>
  </si>
  <si>
    <t>UKUPAN DONOS VIŠKA / MANJKA IZ PRETHODNE(IH) GODINE***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</si>
  <si>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</si>
  <si>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</si>
  <si>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</si>
  <si>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FINANCIJSKI PLAN UMJETNIČKE GALERIJE DUBROVNIK
ZA 2024. I PROJEKCIJA ZA 2025. I 2026. GODINU</t>
  </si>
  <si>
    <t>BROJČANA OZNAKA I NAZIV</t>
  </si>
  <si>
    <t>08 Rekreacija, kultura i religija</t>
  </si>
  <si>
    <t>082 Službe kulture</t>
  </si>
  <si>
    <t>ADMINSTRACIJA I UPRAVLJANJE</t>
  </si>
  <si>
    <t>Izvor financiranja 11</t>
  </si>
  <si>
    <t>Opći prihodi i primici</t>
  </si>
  <si>
    <t>Izvor financiranja 25</t>
  </si>
  <si>
    <t xml:space="preserve">Vlastiti prihodi </t>
  </si>
  <si>
    <t>Izvor financiranja 55</t>
  </si>
  <si>
    <t xml:space="preserve">Donacije i ostali namjenski prihodi </t>
  </si>
  <si>
    <t>Izvor financiranja 29</t>
  </si>
  <si>
    <t>Višak prihoda poslovanja</t>
  </si>
  <si>
    <t>REDOVNI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</si>
</sst>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quotePrefix="1" applyFont="1" applyAlignment="1">
      <alignment horizontal="center" vertical="center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0" fontId="16" fillId="0" borderId="0" xfId="0" quotePrefix="1" applyFont="1" applyAlignment="1">
      <alignment horizontal="left" wrapText="1"/>
    </xf>
    <xf numFmtId="0" fontId="17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left" vertical="center" wrapText="1"/>
    </xf>
    <xf numFmtId="3" fontId="19" fillId="5" borderId="4" xfId="0" applyNumberFormat="1" applyFont="1" applyFill="1" applyBorder="1" applyAlignment="1">
      <alignment horizontal="right"/>
    </xf>
    <xf numFmtId="3" fontId="19" fillId="5" borderId="3" xfId="0" applyNumberFormat="1" applyFont="1" applyFill="1" applyBorder="1" applyAlignment="1">
      <alignment horizontal="right"/>
    </xf>
    <xf numFmtId="0" fontId="20" fillId="6" borderId="4" xfId="0" applyFont="1" applyFill="1" applyBorder="1" applyAlignment="1">
      <alignment horizontal="left" vertical="center" wrapText="1"/>
    </xf>
    <xf numFmtId="3" fontId="19" fillId="6" borderId="4" xfId="0" applyNumberFormat="1" applyFont="1" applyFill="1" applyBorder="1" applyAlignment="1">
      <alignment horizontal="right"/>
    </xf>
    <xf numFmtId="3" fontId="19" fillId="6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3" fontId="19" fillId="6" borderId="3" xfId="0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19" fillId="4" borderId="4" xfId="0" applyNumberFormat="1" applyFont="1" applyFill="1" applyBorder="1" applyAlignment="1">
      <alignment horizontal="right"/>
    </xf>
    <xf numFmtId="3" fontId="19" fillId="4" borderId="3" xfId="0" applyNumberFormat="1" applyFont="1" applyFill="1" applyBorder="1" applyAlignment="1">
      <alignment horizontal="right"/>
    </xf>
    <xf numFmtId="3" fontId="19" fillId="4" borderId="3" xfId="0" applyNumberFormat="1" applyFont="1" applyFill="1" applyBorder="1" applyAlignment="1">
      <alignment horizontal="right" wrapText="1"/>
    </xf>
    <xf numFmtId="3" fontId="6" fillId="6" borderId="4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opLeftCell="A4" workbookViewId="0">
      <selection activeCell="J9" sqref="J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  <c r="I3" s="80"/>
      <c r="J3" s="80"/>
    </row>
    <row r="4" spans="1:10" ht="18" x14ac:dyDescent="0.2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5.75" customHeight="1" x14ac:dyDescent="0.25">
      <c r="A5" s="79" t="s">
        <v>25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8" x14ac:dyDescent="0.25">
      <c r="A6" s="35"/>
      <c r="B6" s="36"/>
      <c r="C6" s="36"/>
      <c r="D6" s="36"/>
      <c r="E6" s="37"/>
      <c r="F6" s="3"/>
      <c r="G6" s="3"/>
      <c r="H6" s="3"/>
      <c r="I6" s="3"/>
      <c r="J6" s="23" t="s">
        <v>64</v>
      </c>
    </row>
    <row r="7" spans="1:10" ht="25.5" x14ac:dyDescent="0.25">
      <c r="A7" s="18"/>
      <c r="B7" s="19"/>
      <c r="C7" s="19"/>
      <c r="D7" s="20"/>
      <c r="E7" s="38"/>
      <c r="F7" s="39" t="s">
        <v>65</v>
      </c>
      <c r="G7" s="39" t="s">
        <v>66</v>
      </c>
      <c r="H7" s="39" t="s">
        <v>34</v>
      </c>
      <c r="I7" s="39" t="s">
        <v>27</v>
      </c>
      <c r="J7" s="39" t="s">
        <v>35</v>
      </c>
    </row>
    <row r="8" spans="1:10" ht="15" customHeight="1" x14ac:dyDescent="0.25">
      <c r="A8" s="82" t="s">
        <v>0</v>
      </c>
      <c r="B8" s="83"/>
      <c r="C8" s="83"/>
      <c r="D8" s="83"/>
      <c r="E8" s="84"/>
      <c r="F8" s="21">
        <v>701913</v>
      </c>
      <c r="G8" s="21">
        <v>878979</v>
      </c>
      <c r="H8" s="21">
        <v>909169</v>
      </c>
      <c r="I8" s="21">
        <v>961035</v>
      </c>
      <c r="J8" s="21">
        <v>935499</v>
      </c>
    </row>
    <row r="9" spans="1:10" ht="15" customHeight="1" x14ac:dyDescent="0.25">
      <c r="A9" s="78" t="s">
        <v>67</v>
      </c>
      <c r="B9" s="75"/>
      <c r="C9" s="75"/>
      <c r="D9" s="75"/>
      <c r="E9" s="85"/>
      <c r="F9" s="30">
        <v>701849</v>
      </c>
      <c r="G9" s="30">
        <v>878979</v>
      </c>
      <c r="H9" s="30">
        <v>909169</v>
      </c>
      <c r="I9" s="30">
        <v>961035</v>
      </c>
      <c r="J9" s="30">
        <v>935499</v>
      </c>
    </row>
    <row r="10" spans="1:10" x14ac:dyDescent="0.25">
      <c r="A10" s="86" t="s">
        <v>68</v>
      </c>
      <c r="B10" s="85"/>
      <c r="C10" s="85"/>
      <c r="D10" s="85"/>
      <c r="E10" s="85"/>
      <c r="F10" s="30">
        <v>64</v>
      </c>
      <c r="G10" s="30"/>
      <c r="H10" s="30">
        <v>0</v>
      </c>
      <c r="I10" s="30"/>
      <c r="J10" s="30"/>
    </row>
    <row r="11" spans="1:10" x14ac:dyDescent="0.25">
      <c r="A11" s="24" t="s">
        <v>1</v>
      </c>
      <c r="B11" s="40"/>
      <c r="C11" s="40"/>
      <c r="D11" s="40"/>
      <c r="E11" s="40"/>
      <c r="F11" s="21">
        <v>660083</v>
      </c>
      <c r="G11" s="21">
        <v>878979</v>
      </c>
      <c r="H11" s="21">
        <v>909169</v>
      </c>
      <c r="I11" s="21">
        <v>961035</v>
      </c>
      <c r="J11" s="21">
        <v>935499</v>
      </c>
    </row>
    <row r="12" spans="1:10" ht="15" customHeight="1" x14ac:dyDescent="0.25">
      <c r="A12" s="74" t="s">
        <v>69</v>
      </c>
      <c r="B12" s="75"/>
      <c r="C12" s="75"/>
      <c r="D12" s="75"/>
      <c r="E12" s="75"/>
      <c r="F12" s="30">
        <v>631734</v>
      </c>
      <c r="G12" s="30">
        <v>862787</v>
      </c>
      <c r="H12" s="30">
        <v>882339</v>
      </c>
      <c r="I12" s="30">
        <v>927535</v>
      </c>
      <c r="J12" s="41">
        <v>930058</v>
      </c>
    </row>
    <row r="13" spans="1:10" x14ac:dyDescent="0.25">
      <c r="A13" s="86" t="s">
        <v>70</v>
      </c>
      <c r="B13" s="85"/>
      <c r="C13" s="85"/>
      <c r="D13" s="85"/>
      <c r="E13" s="85"/>
      <c r="F13" s="30">
        <v>28349</v>
      </c>
      <c r="G13" s="30">
        <v>16192</v>
      </c>
      <c r="H13" s="30">
        <v>26830</v>
      </c>
      <c r="I13" s="30">
        <v>33500</v>
      </c>
      <c r="J13" s="41">
        <v>5441</v>
      </c>
    </row>
    <row r="14" spans="1:10" ht="15" customHeight="1" x14ac:dyDescent="0.25">
      <c r="A14" s="87" t="s">
        <v>53</v>
      </c>
      <c r="B14" s="83"/>
      <c r="C14" s="83"/>
      <c r="D14" s="83"/>
      <c r="E14" s="83"/>
      <c r="F14" s="21">
        <v>41830</v>
      </c>
      <c r="G14" s="21"/>
      <c r="H14" s="42">
        <v>0</v>
      </c>
      <c r="I14" s="42">
        <v>0</v>
      </c>
      <c r="J14" s="42">
        <v>0</v>
      </c>
    </row>
    <row r="15" spans="1:10" ht="18" x14ac:dyDescent="0.25">
      <c r="A15" s="1"/>
      <c r="B15" s="43"/>
      <c r="C15" s="43"/>
      <c r="D15" s="43"/>
      <c r="E15" s="43"/>
      <c r="F15" s="43"/>
      <c r="G15" s="43"/>
      <c r="H15" s="44"/>
      <c r="I15" s="44"/>
      <c r="J15" s="44"/>
    </row>
    <row r="16" spans="1:10" ht="15.75" customHeight="1" x14ac:dyDescent="0.25">
      <c r="A16" s="79" t="s">
        <v>26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8" x14ac:dyDescent="0.25">
      <c r="A17" s="1"/>
      <c r="B17" s="43"/>
      <c r="C17" s="43"/>
      <c r="D17" s="43"/>
      <c r="E17" s="43"/>
      <c r="F17" s="43"/>
      <c r="G17" s="43"/>
      <c r="H17" s="44"/>
      <c r="I17" s="44"/>
      <c r="J17" s="44"/>
    </row>
    <row r="18" spans="1:10" ht="25.5" x14ac:dyDescent="0.25">
      <c r="A18" s="18"/>
      <c r="B18" s="19"/>
      <c r="C18" s="19"/>
      <c r="D18" s="20"/>
      <c r="E18" s="38"/>
      <c r="F18" s="39" t="s">
        <v>36</v>
      </c>
      <c r="G18" s="39" t="s">
        <v>37</v>
      </c>
      <c r="H18" s="39" t="s">
        <v>34</v>
      </c>
      <c r="I18" s="39" t="s">
        <v>27</v>
      </c>
      <c r="J18" s="39" t="s">
        <v>35</v>
      </c>
    </row>
    <row r="19" spans="1:10" ht="15" customHeight="1" x14ac:dyDescent="0.25">
      <c r="A19" s="78" t="s">
        <v>71</v>
      </c>
      <c r="B19" s="88"/>
      <c r="C19" s="88"/>
      <c r="D19" s="88"/>
      <c r="E19" s="89"/>
      <c r="F19" s="30"/>
      <c r="G19" s="30"/>
      <c r="H19" s="30"/>
      <c r="I19" s="30"/>
      <c r="J19" s="30"/>
    </row>
    <row r="20" spans="1:10" ht="15" customHeight="1" x14ac:dyDescent="0.25">
      <c r="A20" s="78" t="s">
        <v>72</v>
      </c>
      <c r="B20" s="75"/>
      <c r="C20" s="75"/>
      <c r="D20" s="75"/>
      <c r="E20" s="75"/>
      <c r="F20" s="30"/>
      <c r="G20" s="30"/>
      <c r="H20" s="30"/>
      <c r="I20" s="30"/>
      <c r="J20" s="30"/>
    </row>
    <row r="21" spans="1:10" ht="15" customHeight="1" x14ac:dyDescent="0.25">
      <c r="A21" s="87" t="s">
        <v>2</v>
      </c>
      <c r="B21" s="83"/>
      <c r="C21" s="83"/>
      <c r="D21" s="83"/>
      <c r="E21" s="83"/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5" customHeight="1" x14ac:dyDescent="0.25">
      <c r="A22" s="45"/>
      <c r="B22" s="43"/>
      <c r="C22" s="43"/>
      <c r="D22" s="43"/>
      <c r="E22" s="43"/>
      <c r="F22" s="43"/>
      <c r="G22" s="43"/>
      <c r="H22" s="44"/>
      <c r="I22" s="44"/>
      <c r="J22" s="44"/>
    </row>
    <row r="23" spans="1:10" ht="15.75" customHeight="1" x14ac:dyDescent="0.25">
      <c r="A23" s="79" t="s">
        <v>73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5.75" customHeight="1" x14ac:dyDescent="0.25">
      <c r="A24" s="45"/>
      <c r="B24" s="43"/>
      <c r="C24" s="43"/>
      <c r="D24" s="43"/>
      <c r="E24" s="43"/>
      <c r="F24" s="43"/>
      <c r="G24" s="43"/>
      <c r="H24" s="44"/>
      <c r="I24" s="44"/>
      <c r="J24" s="44"/>
    </row>
    <row r="25" spans="1:10" ht="25.5" x14ac:dyDescent="0.25">
      <c r="A25" s="18"/>
      <c r="B25" s="19"/>
      <c r="C25" s="19"/>
      <c r="D25" s="20"/>
      <c r="E25" s="38"/>
      <c r="F25" s="39" t="s">
        <v>36</v>
      </c>
      <c r="G25" s="39" t="s">
        <v>37</v>
      </c>
      <c r="H25" s="39" t="s">
        <v>34</v>
      </c>
      <c r="I25" s="39" t="s">
        <v>27</v>
      </c>
      <c r="J25" s="39" t="s">
        <v>35</v>
      </c>
    </row>
    <row r="26" spans="1:10" ht="15" customHeight="1" x14ac:dyDescent="0.25">
      <c r="A26" s="71" t="s">
        <v>74</v>
      </c>
      <c r="B26" s="72"/>
      <c r="C26" s="72"/>
      <c r="D26" s="72"/>
      <c r="E26" s="73"/>
      <c r="F26" s="46">
        <v>3345</v>
      </c>
      <c r="G26" s="46">
        <v>45933</v>
      </c>
      <c r="H26" s="46"/>
      <c r="I26" s="46"/>
      <c r="J26" s="47"/>
    </row>
    <row r="27" spans="1:10" ht="29.25" customHeight="1" x14ac:dyDescent="0.25">
      <c r="A27" s="90" t="s">
        <v>55</v>
      </c>
      <c r="B27" s="91"/>
      <c r="C27" s="91"/>
      <c r="D27" s="91"/>
      <c r="E27" s="92"/>
      <c r="F27" s="22">
        <v>3345</v>
      </c>
      <c r="G27" s="22">
        <v>45933.46</v>
      </c>
      <c r="H27" s="22"/>
      <c r="I27" s="22"/>
      <c r="J27" s="42"/>
    </row>
    <row r="28" spans="1:10" ht="15" customHeight="1" x14ac:dyDescent="0.25"/>
    <row r="29" spans="1:10" ht="13.5" customHeight="1" x14ac:dyDescent="0.25"/>
    <row r="30" spans="1:10" ht="15" customHeight="1" x14ac:dyDescent="0.25">
      <c r="A30" s="74" t="s">
        <v>54</v>
      </c>
      <c r="B30" s="75"/>
      <c r="C30" s="75"/>
      <c r="D30" s="75"/>
      <c r="E30" s="75"/>
      <c r="F30" s="30">
        <v>3345</v>
      </c>
      <c r="G30" s="30">
        <v>45933</v>
      </c>
      <c r="H30" s="30">
        <v>0</v>
      </c>
      <c r="I30" s="30">
        <v>0</v>
      </c>
      <c r="J30" s="30">
        <v>0</v>
      </c>
    </row>
    <row r="31" spans="1:10" ht="15.75" customHeight="1" x14ac:dyDescent="0.25">
      <c r="A31" s="48"/>
      <c r="B31" s="49"/>
      <c r="C31" s="49"/>
      <c r="D31" s="49"/>
      <c r="E31" s="49"/>
      <c r="F31" s="50"/>
      <c r="G31" s="50"/>
      <c r="H31" s="50"/>
      <c r="I31" s="50"/>
      <c r="J31" s="50"/>
    </row>
    <row r="32" spans="1:10" ht="26.25" customHeight="1" x14ac:dyDescent="0.25">
      <c r="A32" s="76" t="s">
        <v>75</v>
      </c>
      <c r="B32" s="77"/>
      <c r="C32" s="77"/>
      <c r="D32" s="77"/>
      <c r="E32" s="77"/>
      <c r="F32" s="77"/>
      <c r="G32" s="77"/>
      <c r="H32" s="77"/>
      <c r="I32" s="77"/>
      <c r="J32" s="77"/>
    </row>
    <row r="34" spans="1:10" ht="15" customHeight="1" x14ac:dyDescent="0.25">
      <c r="A34" s="76" t="s">
        <v>76</v>
      </c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15.75" customHeight="1" x14ac:dyDescent="0.25"/>
    <row r="36" spans="1:10" ht="31.5" customHeight="1" x14ac:dyDescent="0.25">
      <c r="A36" s="76" t="s">
        <v>77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9" customHeight="1" x14ac:dyDescent="0.25"/>
  </sheetData>
  <mergeCells count="20">
    <mergeCell ref="A21:E21"/>
    <mergeCell ref="A27:E27"/>
    <mergeCell ref="A23:J23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26:E26"/>
    <mergeCell ref="A30:E30"/>
    <mergeCell ref="A32:J32"/>
    <mergeCell ref="A34:J34"/>
    <mergeCell ref="A36:J3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"/>
  <sheetViews>
    <sheetView topLeftCell="A10" workbookViewId="0">
      <selection activeCell="A22" sqref="A22:H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9" ht="42" customHeight="1" x14ac:dyDescent="0.25">
      <c r="A1" s="79" t="s">
        <v>78</v>
      </c>
      <c r="B1" s="79"/>
      <c r="C1" s="79"/>
      <c r="D1" s="79"/>
      <c r="E1" s="79"/>
      <c r="F1" s="79"/>
      <c r="G1" s="79"/>
      <c r="H1" s="79"/>
      <c r="I1" s="79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</row>
    <row r="3" spans="1:9" ht="15.75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</row>
    <row r="4" spans="1:9" ht="18" x14ac:dyDescent="0.25">
      <c r="A4" s="1"/>
      <c r="B4" s="1"/>
      <c r="C4" s="1"/>
      <c r="D4" s="1"/>
      <c r="E4" s="1"/>
      <c r="F4" s="1"/>
      <c r="G4" s="2"/>
      <c r="H4" s="2"/>
    </row>
    <row r="5" spans="1:9" ht="18" customHeight="1" x14ac:dyDescent="0.25">
      <c r="A5" s="79" t="s">
        <v>4</v>
      </c>
      <c r="B5" s="79"/>
      <c r="C5" s="79"/>
      <c r="D5" s="79"/>
      <c r="E5" s="79"/>
      <c r="F5" s="79"/>
      <c r="G5" s="79"/>
      <c r="H5" s="79"/>
    </row>
    <row r="6" spans="1:9" ht="18" x14ac:dyDescent="0.25">
      <c r="A6" s="1"/>
      <c r="B6" s="1"/>
      <c r="C6" s="1"/>
      <c r="D6" s="1"/>
      <c r="E6" s="1"/>
      <c r="F6" s="1"/>
      <c r="G6" s="2"/>
      <c r="H6" s="2"/>
    </row>
    <row r="7" spans="1:9" ht="15.75" customHeight="1" x14ac:dyDescent="0.25">
      <c r="A7" s="79" t="s">
        <v>38</v>
      </c>
      <c r="B7" s="79"/>
      <c r="C7" s="79"/>
      <c r="D7" s="79"/>
      <c r="E7" s="79"/>
      <c r="F7" s="79"/>
      <c r="G7" s="79"/>
      <c r="H7" s="79"/>
    </row>
    <row r="8" spans="1:9" ht="18" x14ac:dyDescent="0.25">
      <c r="A8" s="1"/>
      <c r="B8" s="1"/>
      <c r="C8" s="1"/>
      <c r="D8" s="1"/>
      <c r="E8" s="1"/>
      <c r="F8" s="1"/>
      <c r="G8" s="2"/>
      <c r="H8" s="2"/>
    </row>
    <row r="9" spans="1:9" ht="25.5" x14ac:dyDescent="0.25">
      <c r="A9" s="14" t="s">
        <v>5</v>
      </c>
      <c r="B9" s="13" t="s">
        <v>6</v>
      </c>
      <c r="C9" s="13" t="s">
        <v>3</v>
      </c>
      <c r="D9" s="13" t="s">
        <v>36</v>
      </c>
      <c r="E9" s="14" t="s">
        <v>37</v>
      </c>
      <c r="F9" s="14" t="s">
        <v>34</v>
      </c>
      <c r="G9" s="14" t="s">
        <v>27</v>
      </c>
      <c r="H9" s="14" t="s">
        <v>35</v>
      </c>
    </row>
    <row r="10" spans="1:9" x14ac:dyDescent="0.25">
      <c r="A10" s="26"/>
      <c r="B10" s="27"/>
      <c r="C10" s="25" t="s">
        <v>0</v>
      </c>
      <c r="D10" s="31">
        <v>701916</v>
      </c>
      <c r="E10" s="32">
        <v>878979</v>
      </c>
      <c r="F10" s="32">
        <v>909169</v>
      </c>
      <c r="G10" s="32">
        <v>970000</v>
      </c>
      <c r="H10" s="32">
        <v>990000</v>
      </c>
    </row>
    <row r="11" spans="1:9" ht="15.75" customHeight="1" x14ac:dyDescent="0.25">
      <c r="A11" s="7">
        <v>6</v>
      </c>
      <c r="B11" s="7"/>
      <c r="C11" s="7" t="s">
        <v>7</v>
      </c>
      <c r="D11" s="4">
        <v>6636</v>
      </c>
      <c r="E11" s="5">
        <v>19581</v>
      </c>
      <c r="F11" s="5">
        <v>18000</v>
      </c>
      <c r="G11" s="5">
        <v>970000</v>
      </c>
      <c r="H11" s="5">
        <v>990000</v>
      </c>
    </row>
    <row r="12" spans="1:9" ht="38.25" x14ac:dyDescent="0.25">
      <c r="A12" s="7"/>
      <c r="B12" s="11">
        <v>63</v>
      </c>
      <c r="C12" s="11" t="s">
        <v>29</v>
      </c>
      <c r="D12" s="4">
        <v>6636</v>
      </c>
      <c r="E12" s="5">
        <v>18581</v>
      </c>
      <c r="F12" s="5">
        <v>18000</v>
      </c>
      <c r="G12" s="5">
        <v>0</v>
      </c>
      <c r="H12" s="5">
        <v>0</v>
      </c>
    </row>
    <row r="13" spans="1:9" x14ac:dyDescent="0.25">
      <c r="A13" s="7"/>
      <c r="B13" s="11">
        <v>64</v>
      </c>
      <c r="C13" s="11" t="s">
        <v>56</v>
      </c>
      <c r="D13" s="4">
        <v>3</v>
      </c>
      <c r="E13" s="5">
        <v>0</v>
      </c>
      <c r="F13" s="5">
        <v>0</v>
      </c>
      <c r="G13" s="5">
        <v>0</v>
      </c>
      <c r="H13" s="5">
        <v>0</v>
      </c>
    </row>
    <row r="14" spans="1:9" ht="51" x14ac:dyDescent="0.25">
      <c r="A14" s="7"/>
      <c r="B14" s="11">
        <v>66</v>
      </c>
      <c r="C14" s="11" t="s">
        <v>57</v>
      </c>
      <c r="D14" s="4">
        <v>80856</v>
      </c>
      <c r="E14" s="5">
        <v>28164</v>
      </c>
      <c r="F14" s="5">
        <v>60100</v>
      </c>
      <c r="G14" s="5">
        <v>65000</v>
      </c>
      <c r="H14" s="5">
        <v>70000</v>
      </c>
    </row>
    <row r="15" spans="1:9" ht="38.25" x14ac:dyDescent="0.25">
      <c r="A15" s="8"/>
      <c r="B15" s="8">
        <v>67</v>
      </c>
      <c r="C15" s="11" t="s">
        <v>30</v>
      </c>
      <c r="D15" s="4">
        <v>614357</v>
      </c>
      <c r="E15" s="5">
        <v>832234</v>
      </c>
      <c r="F15" s="5">
        <v>831069</v>
      </c>
      <c r="G15" s="5">
        <v>905000</v>
      </c>
      <c r="H15" s="5">
        <v>920000</v>
      </c>
    </row>
    <row r="16" spans="1:9" ht="25.5" x14ac:dyDescent="0.25">
      <c r="A16" s="10">
        <v>7</v>
      </c>
      <c r="B16" s="10"/>
      <c r="C16" s="15" t="s">
        <v>8</v>
      </c>
      <c r="D16" s="4">
        <v>64</v>
      </c>
      <c r="E16" s="5">
        <v>0</v>
      </c>
      <c r="F16" s="5">
        <v>0</v>
      </c>
      <c r="G16" s="5">
        <v>0</v>
      </c>
      <c r="H16" s="5">
        <v>0</v>
      </c>
    </row>
    <row r="17" spans="1:8" ht="38.25" x14ac:dyDescent="0.25">
      <c r="A17" s="11"/>
      <c r="B17" s="11">
        <v>72</v>
      </c>
      <c r="C17" s="16" t="s">
        <v>28</v>
      </c>
      <c r="D17" s="4">
        <v>64</v>
      </c>
      <c r="E17" s="5">
        <v>0</v>
      </c>
      <c r="F17" s="5">
        <v>0</v>
      </c>
      <c r="G17" s="5">
        <v>0</v>
      </c>
      <c r="H17" s="6">
        <v>0</v>
      </c>
    </row>
    <row r="20" spans="1:8" ht="15.75" x14ac:dyDescent="0.25">
      <c r="A20" s="79" t="s">
        <v>39</v>
      </c>
      <c r="B20" s="93"/>
      <c r="C20" s="93"/>
      <c r="D20" s="93"/>
      <c r="E20" s="93"/>
      <c r="F20" s="93"/>
      <c r="G20" s="93"/>
      <c r="H20" s="93"/>
    </row>
    <row r="21" spans="1:8" ht="18" x14ac:dyDescent="0.25">
      <c r="A21" s="1"/>
      <c r="B21" s="1"/>
      <c r="C21" s="1"/>
      <c r="D21" s="1"/>
      <c r="E21" s="1"/>
      <c r="F21" s="1"/>
      <c r="G21" s="2"/>
      <c r="H21" s="2"/>
    </row>
    <row r="22" spans="1:8" ht="25.5" x14ac:dyDescent="0.25">
      <c r="A22" s="14" t="s">
        <v>5</v>
      </c>
      <c r="B22" s="13" t="s">
        <v>6</v>
      </c>
      <c r="C22" s="13" t="s">
        <v>9</v>
      </c>
      <c r="D22" s="13" t="s">
        <v>36</v>
      </c>
      <c r="E22" s="14" t="s">
        <v>37</v>
      </c>
      <c r="F22" s="14" t="s">
        <v>34</v>
      </c>
      <c r="G22" s="14" t="s">
        <v>27</v>
      </c>
      <c r="H22" s="14" t="s">
        <v>35</v>
      </c>
    </row>
    <row r="23" spans="1:8" x14ac:dyDescent="0.25">
      <c r="A23" s="26"/>
      <c r="B23" s="27"/>
      <c r="C23" s="25" t="s">
        <v>1</v>
      </c>
      <c r="D23" s="31">
        <v>660083</v>
      </c>
      <c r="E23" s="32">
        <v>878979</v>
      </c>
      <c r="F23" s="32">
        <v>909169</v>
      </c>
      <c r="G23" s="32">
        <v>970000</v>
      </c>
      <c r="H23" s="32">
        <v>990000</v>
      </c>
    </row>
    <row r="24" spans="1:8" ht="15.75" customHeight="1" x14ac:dyDescent="0.25">
      <c r="A24" s="7">
        <v>3</v>
      </c>
      <c r="B24" s="7"/>
      <c r="C24" s="7" t="s">
        <v>10</v>
      </c>
      <c r="D24" s="4">
        <v>631734</v>
      </c>
      <c r="E24" s="5">
        <v>862787</v>
      </c>
      <c r="F24" s="5">
        <v>882339</v>
      </c>
      <c r="G24" s="5">
        <v>933800</v>
      </c>
      <c r="H24" s="5">
        <v>951800</v>
      </c>
    </row>
    <row r="25" spans="1:8" ht="15.75" customHeight="1" x14ac:dyDescent="0.25">
      <c r="A25" s="7"/>
      <c r="B25" s="11">
        <v>31</v>
      </c>
      <c r="C25" s="11" t="s">
        <v>11</v>
      </c>
      <c r="D25" s="4">
        <v>439630</v>
      </c>
      <c r="E25" s="5">
        <v>628452</v>
      </c>
      <c r="F25" s="5">
        <v>571875</v>
      </c>
      <c r="G25" s="5">
        <v>600000</v>
      </c>
      <c r="H25" s="5">
        <v>605000</v>
      </c>
    </row>
    <row r="26" spans="1:8" x14ac:dyDescent="0.25">
      <c r="A26" s="8"/>
      <c r="B26" s="8">
        <v>32</v>
      </c>
      <c r="C26" s="8" t="s">
        <v>21</v>
      </c>
      <c r="D26" s="4">
        <v>190390</v>
      </c>
      <c r="E26" s="5">
        <v>232291</v>
      </c>
      <c r="F26" s="5">
        <v>308714</v>
      </c>
      <c r="G26" s="5">
        <v>318800</v>
      </c>
      <c r="H26" s="5">
        <v>331800</v>
      </c>
    </row>
    <row r="27" spans="1:8" x14ac:dyDescent="0.25">
      <c r="A27" s="8"/>
      <c r="B27" s="8">
        <v>34</v>
      </c>
      <c r="C27" s="8" t="s">
        <v>58</v>
      </c>
      <c r="D27" s="4">
        <v>1714</v>
      </c>
      <c r="E27" s="5">
        <v>2044</v>
      </c>
      <c r="F27" s="5">
        <v>1750</v>
      </c>
      <c r="G27" s="5">
        <v>15000</v>
      </c>
      <c r="H27" s="5">
        <v>15000</v>
      </c>
    </row>
    <row r="28" spans="1:8" ht="25.5" x14ac:dyDescent="0.25">
      <c r="A28" s="10">
        <v>4</v>
      </c>
      <c r="B28" s="10"/>
      <c r="C28" s="15" t="s">
        <v>12</v>
      </c>
      <c r="D28" s="4">
        <v>28349</v>
      </c>
      <c r="E28" s="5">
        <v>16192</v>
      </c>
      <c r="F28" s="5">
        <v>26830</v>
      </c>
      <c r="G28" s="5">
        <v>36200</v>
      </c>
      <c r="H28" s="5">
        <v>38200</v>
      </c>
    </row>
    <row r="29" spans="1:8" ht="38.25" x14ac:dyDescent="0.25">
      <c r="A29" s="11"/>
      <c r="B29" s="11">
        <v>42</v>
      </c>
      <c r="C29" s="16" t="s">
        <v>31</v>
      </c>
      <c r="D29" s="4">
        <v>28349</v>
      </c>
      <c r="E29" s="5">
        <v>16192</v>
      </c>
      <c r="F29" s="5">
        <v>26830</v>
      </c>
      <c r="G29" s="5">
        <v>36200</v>
      </c>
      <c r="H29" s="6">
        <v>38200</v>
      </c>
    </row>
  </sheetData>
  <mergeCells count="5">
    <mergeCell ref="A20:H20"/>
    <mergeCell ref="A3:H3"/>
    <mergeCell ref="A5:H5"/>
    <mergeCell ref="A7:H7"/>
    <mergeCell ref="A1:I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8"/>
  <sheetViews>
    <sheetView topLeftCell="D4" workbookViewId="0">
      <selection activeCell="F23" sqref="F23"/>
    </sheetView>
  </sheetViews>
  <sheetFormatPr defaultRowHeight="15" x14ac:dyDescent="0.25"/>
  <cols>
    <col min="1" max="6" width="25.28515625" customWidth="1"/>
  </cols>
  <sheetData>
    <row r="1" spans="1:9" ht="42" customHeight="1" x14ac:dyDescent="0.25">
      <c r="A1" s="79" t="s">
        <v>78</v>
      </c>
      <c r="B1" s="79"/>
      <c r="C1" s="79"/>
      <c r="D1" s="79"/>
      <c r="E1" s="79"/>
      <c r="F1" s="79"/>
      <c r="G1" s="79"/>
      <c r="H1" s="79"/>
      <c r="I1" s="79"/>
    </row>
    <row r="2" spans="1:9" ht="18" customHeight="1" x14ac:dyDescent="0.25">
      <c r="A2" s="1"/>
      <c r="B2" s="1"/>
      <c r="C2" s="1"/>
      <c r="D2" s="1"/>
      <c r="E2" s="1"/>
      <c r="F2" s="1"/>
    </row>
    <row r="3" spans="1:9" ht="15.75" customHeight="1" x14ac:dyDescent="0.25">
      <c r="A3" s="79" t="s">
        <v>18</v>
      </c>
      <c r="B3" s="79"/>
      <c r="C3" s="79"/>
      <c r="D3" s="79"/>
      <c r="E3" s="79"/>
      <c r="F3" s="79"/>
    </row>
    <row r="4" spans="1:9" ht="18" x14ac:dyDescent="0.25">
      <c r="B4" s="1"/>
      <c r="C4" s="1"/>
      <c r="D4" s="1"/>
      <c r="E4" s="2"/>
      <c r="F4" s="2"/>
    </row>
    <row r="5" spans="1:9" ht="18" customHeight="1" x14ac:dyDescent="0.25">
      <c r="A5" s="79" t="s">
        <v>4</v>
      </c>
      <c r="B5" s="79"/>
      <c r="C5" s="79"/>
      <c r="D5" s="79"/>
      <c r="E5" s="79"/>
      <c r="F5" s="79"/>
    </row>
    <row r="6" spans="1:9" ht="18" x14ac:dyDescent="0.25">
      <c r="A6" s="1"/>
      <c r="B6" s="1"/>
      <c r="C6" s="1"/>
      <c r="D6" s="1"/>
      <c r="E6" s="2"/>
      <c r="F6" s="2"/>
    </row>
    <row r="7" spans="1:9" ht="15.75" customHeight="1" x14ac:dyDescent="0.25">
      <c r="A7" s="79" t="s">
        <v>40</v>
      </c>
      <c r="B7" s="79"/>
      <c r="C7" s="79"/>
      <c r="D7" s="79"/>
      <c r="E7" s="79"/>
      <c r="F7" s="79"/>
    </row>
    <row r="8" spans="1:9" ht="18" x14ac:dyDescent="0.25">
      <c r="A8" s="1"/>
      <c r="B8" s="1"/>
      <c r="C8" s="1"/>
      <c r="D8" s="1"/>
      <c r="E8" s="2"/>
      <c r="F8" s="2"/>
    </row>
    <row r="9" spans="1:9" ht="25.5" x14ac:dyDescent="0.25">
      <c r="A9" s="14" t="s">
        <v>42</v>
      </c>
      <c r="B9" s="13" t="s">
        <v>36</v>
      </c>
      <c r="C9" s="14" t="s">
        <v>37</v>
      </c>
      <c r="D9" s="14" t="s">
        <v>34</v>
      </c>
      <c r="E9" s="14" t="s">
        <v>27</v>
      </c>
      <c r="F9" s="14" t="s">
        <v>35</v>
      </c>
    </row>
    <row r="10" spans="1:9" x14ac:dyDescent="0.25">
      <c r="A10" s="28" t="s">
        <v>0</v>
      </c>
      <c r="B10" s="31">
        <v>701916</v>
      </c>
      <c r="C10" s="32">
        <v>878979</v>
      </c>
      <c r="D10" s="32">
        <v>909169</v>
      </c>
      <c r="E10" s="32">
        <v>970000</v>
      </c>
      <c r="F10" s="32">
        <v>990000</v>
      </c>
    </row>
    <row r="11" spans="1:9" x14ac:dyDescent="0.25">
      <c r="A11" s="15" t="s">
        <v>43</v>
      </c>
      <c r="B11" s="32">
        <v>614357</v>
      </c>
      <c r="C11" s="32">
        <v>832234</v>
      </c>
      <c r="D11" s="32">
        <v>831069</v>
      </c>
      <c r="E11" s="32">
        <v>905000</v>
      </c>
      <c r="F11" s="32">
        <v>920000</v>
      </c>
    </row>
    <row r="12" spans="1:9" x14ac:dyDescent="0.25">
      <c r="A12" s="9" t="s">
        <v>44</v>
      </c>
      <c r="B12" s="5">
        <v>614357</v>
      </c>
      <c r="C12" s="5">
        <v>832234</v>
      </c>
      <c r="D12" s="5">
        <v>831069</v>
      </c>
      <c r="E12" s="5">
        <v>905000</v>
      </c>
      <c r="F12" s="5">
        <v>920000</v>
      </c>
    </row>
    <row r="13" spans="1:9" x14ac:dyDescent="0.25">
      <c r="A13" s="17" t="s">
        <v>59</v>
      </c>
      <c r="B13" s="33">
        <v>65717</v>
      </c>
      <c r="C13" s="33">
        <v>28164</v>
      </c>
      <c r="D13" s="33">
        <v>60100</v>
      </c>
      <c r="E13" s="33">
        <v>65000</v>
      </c>
      <c r="F13" s="33">
        <v>70000</v>
      </c>
    </row>
    <row r="14" spans="1:9" x14ac:dyDescent="0.25">
      <c r="A14" s="9" t="s">
        <v>60</v>
      </c>
      <c r="B14" s="5">
        <v>65717</v>
      </c>
      <c r="C14" s="5">
        <v>28164</v>
      </c>
      <c r="D14" s="5">
        <v>60100</v>
      </c>
      <c r="E14" s="5">
        <v>65000</v>
      </c>
      <c r="F14" s="5">
        <v>70000</v>
      </c>
    </row>
    <row r="15" spans="1:9" x14ac:dyDescent="0.25">
      <c r="A15" s="7" t="s">
        <v>61</v>
      </c>
      <c r="B15" s="34">
        <v>21842</v>
      </c>
      <c r="C15" s="33">
        <v>18581</v>
      </c>
      <c r="D15" s="33">
        <v>18000</v>
      </c>
      <c r="E15" s="33">
        <v>0</v>
      </c>
      <c r="F15" s="33">
        <v>0</v>
      </c>
    </row>
    <row r="16" spans="1:9" x14ac:dyDescent="0.25">
      <c r="A16" s="12" t="s">
        <v>62</v>
      </c>
      <c r="B16" s="4">
        <v>21842</v>
      </c>
      <c r="C16" s="5">
        <v>18581</v>
      </c>
      <c r="D16" s="5">
        <v>18000</v>
      </c>
      <c r="E16" s="5">
        <v>0</v>
      </c>
      <c r="F16" s="5">
        <v>0</v>
      </c>
    </row>
    <row r="19" spans="1:6" ht="15.75" customHeight="1" x14ac:dyDescent="0.25">
      <c r="A19" s="79" t="s">
        <v>41</v>
      </c>
      <c r="B19" s="79"/>
      <c r="C19" s="79"/>
      <c r="D19" s="79"/>
      <c r="E19" s="79"/>
      <c r="F19" s="79"/>
    </row>
    <row r="20" spans="1:6" ht="18" x14ac:dyDescent="0.25">
      <c r="A20" s="1"/>
      <c r="B20" s="1"/>
      <c r="C20" s="1"/>
      <c r="D20" s="1"/>
      <c r="E20" s="2"/>
      <c r="F20" s="2"/>
    </row>
    <row r="21" spans="1:6" ht="25.5" x14ac:dyDescent="0.25">
      <c r="A21" s="14" t="s">
        <v>42</v>
      </c>
      <c r="B21" s="13" t="s">
        <v>36</v>
      </c>
      <c r="C21" s="14" t="s">
        <v>37</v>
      </c>
      <c r="D21" s="14" t="s">
        <v>34</v>
      </c>
      <c r="E21" s="14" t="s">
        <v>27</v>
      </c>
      <c r="F21" s="14" t="s">
        <v>35</v>
      </c>
    </row>
    <row r="22" spans="1:6" x14ac:dyDescent="0.25">
      <c r="A22" s="28" t="s">
        <v>1</v>
      </c>
      <c r="B22" s="31">
        <v>657755</v>
      </c>
      <c r="C22" s="32">
        <v>878979</v>
      </c>
      <c r="D22" s="32">
        <v>909169</v>
      </c>
      <c r="E22" s="32">
        <v>970000</v>
      </c>
      <c r="F22" s="32">
        <v>990000</v>
      </c>
    </row>
    <row r="23" spans="1:6" ht="15.75" customHeight="1" x14ac:dyDescent="0.25">
      <c r="A23" s="15" t="s">
        <v>43</v>
      </c>
      <c r="B23" s="4">
        <v>614359</v>
      </c>
      <c r="C23" s="5">
        <v>832234</v>
      </c>
      <c r="D23" s="5">
        <v>831069</v>
      </c>
      <c r="E23" s="5">
        <v>905000</v>
      </c>
      <c r="F23" s="5">
        <v>920000</v>
      </c>
    </row>
    <row r="24" spans="1:6" x14ac:dyDescent="0.25">
      <c r="A24" s="9" t="s">
        <v>44</v>
      </c>
      <c r="B24" s="4">
        <v>614359</v>
      </c>
      <c r="C24" s="5">
        <v>832234</v>
      </c>
      <c r="D24" s="5">
        <v>831069</v>
      </c>
      <c r="E24" s="5">
        <v>905000</v>
      </c>
      <c r="F24" s="5">
        <v>920000</v>
      </c>
    </row>
    <row r="25" spans="1:6" x14ac:dyDescent="0.25">
      <c r="A25" s="17" t="s">
        <v>59</v>
      </c>
      <c r="B25" s="4">
        <v>22085</v>
      </c>
      <c r="C25" s="5">
        <v>28164</v>
      </c>
      <c r="D25" s="5">
        <v>60100</v>
      </c>
      <c r="E25" s="5">
        <v>65000</v>
      </c>
      <c r="F25" s="5">
        <v>70000</v>
      </c>
    </row>
    <row r="26" spans="1:6" x14ac:dyDescent="0.25">
      <c r="A26" s="9" t="s">
        <v>60</v>
      </c>
      <c r="B26" s="4">
        <v>22085</v>
      </c>
      <c r="C26" s="5">
        <v>28164</v>
      </c>
      <c r="D26" s="5">
        <v>60100</v>
      </c>
      <c r="E26" s="5">
        <v>65000</v>
      </c>
      <c r="F26" s="5">
        <v>70000</v>
      </c>
    </row>
    <row r="27" spans="1:6" x14ac:dyDescent="0.25">
      <c r="A27" s="15" t="s">
        <v>61</v>
      </c>
      <c r="B27" s="4">
        <v>21311</v>
      </c>
      <c r="C27" s="5">
        <v>18581</v>
      </c>
      <c r="D27" s="5">
        <v>18000</v>
      </c>
      <c r="E27" s="5">
        <v>0</v>
      </c>
      <c r="F27" s="5">
        <v>0</v>
      </c>
    </row>
    <row r="28" spans="1:6" x14ac:dyDescent="0.25">
      <c r="A28" s="9" t="s">
        <v>62</v>
      </c>
      <c r="B28" s="4">
        <v>21311</v>
      </c>
      <c r="C28" s="5">
        <v>18581</v>
      </c>
      <c r="D28" s="5">
        <v>18000</v>
      </c>
      <c r="E28" s="5">
        <v>0</v>
      </c>
      <c r="F28" s="6">
        <v>0</v>
      </c>
    </row>
  </sheetData>
  <mergeCells count="5">
    <mergeCell ref="A3:F3"/>
    <mergeCell ref="A5:F5"/>
    <mergeCell ref="A7:F7"/>
    <mergeCell ref="A19:F19"/>
    <mergeCell ref="A1:I1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G18" sqref="G18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9" t="s">
        <v>33</v>
      </c>
      <c r="B1" s="79"/>
      <c r="C1" s="79"/>
      <c r="D1" s="79"/>
      <c r="E1" s="79"/>
      <c r="F1" s="79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x14ac:dyDescent="0.25">
      <c r="A3" s="79" t="s">
        <v>18</v>
      </c>
      <c r="B3" s="79"/>
      <c r="C3" s="79"/>
      <c r="D3" s="79"/>
      <c r="E3" s="80"/>
      <c r="F3" s="80"/>
    </row>
    <row r="4" spans="1:6" ht="18" x14ac:dyDescent="0.25">
      <c r="A4" s="1"/>
      <c r="B4" s="1"/>
      <c r="C4" s="1"/>
      <c r="D4" s="1"/>
      <c r="E4" s="2"/>
      <c r="F4" s="2"/>
    </row>
    <row r="5" spans="1:6" ht="18" customHeight="1" x14ac:dyDescent="0.25">
      <c r="A5" s="79" t="s">
        <v>4</v>
      </c>
      <c r="B5" s="81"/>
      <c r="C5" s="81"/>
      <c r="D5" s="81"/>
      <c r="E5" s="81"/>
      <c r="F5" s="81"/>
    </row>
    <row r="6" spans="1:6" ht="18" x14ac:dyDescent="0.25">
      <c r="A6" s="1"/>
      <c r="B6" s="1"/>
      <c r="C6" s="1"/>
      <c r="D6" s="1"/>
      <c r="E6" s="2"/>
      <c r="F6" s="2"/>
    </row>
    <row r="7" spans="1:6" ht="15.75" customHeight="1" x14ac:dyDescent="0.25">
      <c r="A7" s="79" t="s">
        <v>13</v>
      </c>
      <c r="B7" s="93"/>
      <c r="C7" s="93"/>
      <c r="D7" s="93"/>
      <c r="E7" s="93"/>
      <c r="F7" s="93"/>
    </row>
    <row r="8" spans="1:6" ht="18" x14ac:dyDescent="0.25">
      <c r="A8" s="1"/>
      <c r="B8" s="1"/>
      <c r="C8" s="1"/>
      <c r="D8" s="1"/>
      <c r="E8" s="2"/>
      <c r="F8" s="2"/>
    </row>
    <row r="9" spans="1:6" ht="25.5" x14ac:dyDescent="0.25">
      <c r="A9" s="14" t="s">
        <v>79</v>
      </c>
      <c r="B9" s="13" t="s">
        <v>36</v>
      </c>
      <c r="C9" s="14" t="s">
        <v>37</v>
      </c>
      <c r="D9" s="14" t="s">
        <v>34</v>
      </c>
      <c r="E9" s="14" t="s">
        <v>27</v>
      </c>
      <c r="F9" s="14" t="s">
        <v>35</v>
      </c>
    </row>
    <row r="10" spans="1:6" ht="15.75" customHeight="1" x14ac:dyDescent="0.25">
      <c r="A10" s="7" t="s">
        <v>14</v>
      </c>
      <c r="B10" s="34">
        <v>660083</v>
      </c>
      <c r="C10" s="33">
        <v>878979</v>
      </c>
      <c r="D10" s="33">
        <v>909169</v>
      </c>
      <c r="E10" s="33">
        <v>970000</v>
      </c>
      <c r="F10" s="33">
        <v>990000</v>
      </c>
    </row>
    <row r="11" spans="1:6" ht="15.75" customHeight="1" x14ac:dyDescent="0.25">
      <c r="A11" s="7" t="s">
        <v>80</v>
      </c>
      <c r="B11" s="34">
        <v>660083</v>
      </c>
      <c r="C11" s="33">
        <v>878979</v>
      </c>
      <c r="D11" s="33">
        <v>909169</v>
      </c>
      <c r="E11" s="33">
        <f>$E$10</f>
        <v>970000</v>
      </c>
      <c r="F11" s="33">
        <f>$F$10</f>
        <v>990000</v>
      </c>
    </row>
    <row r="12" spans="1:6" x14ac:dyDescent="0.25">
      <c r="A12" s="12" t="s">
        <v>81</v>
      </c>
      <c r="B12" s="4">
        <v>660083</v>
      </c>
      <c r="C12" s="5">
        <v>878979</v>
      </c>
      <c r="D12" s="5">
        <v>909169</v>
      </c>
      <c r="E12" s="5">
        <f>$E$10</f>
        <v>970000</v>
      </c>
      <c r="F12" s="5">
        <f>$F$10</f>
        <v>990000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9" t="s">
        <v>33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1"/>
      <c r="B2" s="1"/>
      <c r="C2" s="1"/>
      <c r="D2" s="1"/>
      <c r="E2" s="1"/>
      <c r="F2" s="1"/>
      <c r="G2" s="1"/>
      <c r="H2" s="1"/>
    </row>
    <row r="3" spans="1:8" ht="15.75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</row>
    <row r="4" spans="1:8" ht="18" x14ac:dyDescent="0.25">
      <c r="A4" s="1"/>
      <c r="B4" s="1"/>
      <c r="C4" s="1"/>
      <c r="D4" s="1"/>
      <c r="E4" s="1"/>
      <c r="F4" s="1"/>
      <c r="G4" s="2"/>
      <c r="H4" s="2"/>
    </row>
    <row r="5" spans="1:8" ht="18" customHeight="1" x14ac:dyDescent="0.25">
      <c r="A5" s="79" t="s">
        <v>47</v>
      </c>
      <c r="B5" s="79"/>
      <c r="C5" s="79"/>
      <c r="D5" s="79"/>
      <c r="E5" s="79"/>
      <c r="F5" s="79"/>
      <c r="G5" s="79"/>
      <c r="H5" s="79"/>
    </row>
    <row r="6" spans="1:8" ht="18" x14ac:dyDescent="0.25">
      <c r="A6" s="1"/>
      <c r="B6" s="1"/>
      <c r="C6" s="1"/>
      <c r="D6" s="1"/>
      <c r="E6" s="1"/>
      <c r="F6" s="1"/>
      <c r="G6" s="2"/>
      <c r="H6" s="2"/>
    </row>
    <row r="7" spans="1:8" ht="25.5" x14ac:dyDescent="0.25">
      <c r="A7" s="14" t="s">
        <v>5</v>
      </c>
      <c r="B7" s="13" t="s">
        <v>6</v>
      </c>
      <c r="C7" s="13" t="s">
        <v>32</v>
      </c>
      <c r="D7" s="13" t="s">
        <v>36</v>
      </c>
      <c r="E7" s="14" t="s">
        <v>37</v>
      </c>
      <c r="F7" s="14" t="s">
        <v>34</v>
      </c>
      <c r="G7" s="14" t="s">
        <v>27</v>
      </c>
      <c r="H7" s="14" t="s">
        <v>35</v>
      </c>
    </row>
    <row r="8" spans="1:8" x14ac:dyDescent="0.25">
      <c r="A8" s="26"/>
      <c r="B8" s="27"/>
      <c r="C8" s="25" t="s">
        <v>49</v>
      </c>
      <c r="D8" s="27"/>
      <c r="E8" s="26"/>
      <c r="F8" s="26"/>
      <c r="G8" s="26"/>
      <c r="H8" s="26"/>
    </row>
    <row r="9" spans="1:8" ht="25.5" x14ac:dyDescent="0.25">
      <c r="A9" s="7">
        <v>8</v>
      </c>
      <c r="B9" s="7"/>
      <c r="C9" s="7" t="s">
        <v>15</v>
      </c>
      <c r="D9" s="4"/>
      <c r="E9" s="5"/>
      <c r="F9" s="5"/>
      <c r="G9" s="5"/>
      <c r="H9" s="5"/>
    </row>
    <row r="10" spans="1:8" x14ac:dyDescent="0.25">
      <c r="A10" s="7"/>
      <c r="B10" s="11">
        <v>84</v>
      </c>
      <c r="C10" s="11" t="s">
        <v>22</v>
      </c>
      <c r="D10" s="4"/>
      <c r="E10" s="5"/>
      <c r="F10" s="5"/>
      <c r="G10" s="5"/>
      <c r="H10" s="5"/>
    </row>
    <row r="11" spans="1:8" x14ac:dyDescent="0.25">
      <c r="A11" s="7"/>
      <c r="B11" s="11"/>
      <c r="C11" s="29"/>
      <c r="D11" s="4"/>
      <c r="E11" s="5"/>
      <c r="F11" s="5"/>
      <c r="G11" s="5"/>
      <c r="H11" s="5"/>
    </row>
    <row r="12" spans="1:8" x14ac:dyDescent="0.25">
      <c r="A12" s="7"/>
      <c r="B12" s="11"/>
      <c r="C12" s="25" t="s">
        <v>52</v>
      </c>
      <c r="D12" s="4"/>
      <c r="E12" s="5"/>
      <c r="F12" s="5"/>
      <c r="G12" s="5"/>
      <c r="H12" s="5"/>
    </row>
    <row r="13" spans="1:8" ht="25.5" x14ac:dyDescent="0.25">
      <c r="A13" s="10">
        <v>5</v>
      </c>
      <c r="B13" s="10"/>
      <c r="C13" s="15" t="s">
        <v>16</v>
      </c>
      <c r="D13" s="4"/>
      <c r="E13" s="5"/>
      <c r="F13" s="5"/>
      <c r="G13" s="5"/>
      <c r="H13" s="5"/>
    </row>
    <row r="14" spans="1:8" ht="25.5" x14ac:dyDescent="0.25">
      <c r="A14" s="11"/>
      <c r="B14" s="11">
        <v>54</v>
      </c>
      <c r="C14" s="16" t="s">
        <v>23</v>
      </c>
      <c r="D14" s="4"/>
      <c r="E14" s="5"/>
      <c r="F14" s="5"/>
      <c r="G14" s="5"/>
      <c r="H14" s="6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9" t="s">
        <v>33</v>
      </c>
      <c r="B1" s="79"/>
      <c r="C1" s="79"/>
      <c r="D1" s="79"/>
      <c r="E1" s="79"/>
      <c r="F1" s="79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customHeight="1" x14ac:dyDescent="0.25">
      <c r="A3" s="79" t="s">
        <v>18</v>
      </c>
      <c r="B3" s="79"/>
      <c r="C3" s="79"/>
      <c r="D3" s="79"/>
      <c r="E3" s="79"/>
      <c r="F3" s="79"/>
    </row>
    <row r="4" spans="1:6" ht="18" x14ac:dyDescent="0.25">
      <c r="A4" s="1"/>
      <c r="B4" s="1"/>
      <c r="C4" s="1"/>
      <c r="D4" s="1"/>
      <c r="E4" s="2"/>
      <c r="F4" s="2"/>
    </row>
    <row r="5" spans="1:6" ht="18" customHeight="1" x14ac:dyDescent="0.25">
      <c r="A5" s="79" t="s">
        <v>48</v>
      </c>
      <c r="B5" s="79"/>
      <c r="C5" s="79"/>
      <c r="D5" s="79"/>
      <c r="E5" s="79"/>
      <c r="F5" s="79"/>
    </row>
    <row r="6" spans="1:6" ht="18" x14ac:dyDescent="0.25">
      <c r="A6" s="1"/>
      <c r="B6" s="1"/>
      <c r="C6" s="1"/>
      <c r="D6" s="1"/>
      <c r="E6" s="2"/>
      <c r="F6" s="2"/>
    </row>
    <row r="7" spans="1:6" ht="25.5" x14ac:dyDescent="0.25">
      <c r="A7" s="13" t="s">
        <v>42</v>
      </c>
      <c r="B7" s="13" t="s">
        <v>36</v>
      </c>
      <c r="C7" s="14" t="s">
        <v>37</v>
      </c>
      <c r="D7" s="14" t="s">
        <v>34</v>
      </c>
      <c r="E7" s="14" t="s">
        <v>27</v>
      </c>
      <c r="F7" s="14" t="s">
        <v>35</v>
      </c>
    </row>
    <row r="8" spans="1:6" x14ac:dyDescent="0.25">
      <c r="A8" s="7" t="s">
        <v>49</v>
      </c>
      <c r="B8" s="4"/>
      <c r="C8" s="5"/>
      <c r="D8" s="5"/>
      <c r="E8" s="5"/>
      <c r="F8" s="5"/>
    </row>
    <row r="9" spans="1:6" ht="25.5" x14ac:dyDescent="0.25">
      <c r="A9" s="7" t="s">
        <v>50</v>
      </c>
      <c r="B9" s="4"/>
      <c r="C9" s="5"/>
      <c r="D9" s="5"/>
      <c r="E9" s="5"/>
      <c r="F9" s="5"/>
    </row>
    <row r="10" spans="1:6" ht="25.5" x14ac:dyDescent="0.25">
      <c r="A10" s="12" t="s">
        <v>51</v>
      </c>
      <c r="B10" s="4"/>
      <c r="C10" s="5"/>
      <c r="D10" s="5"/>
      <c r="E10" s="5"/>
      <c r="F10" s="5"/>
    </row>
    <row r="11" spans="1:6" x14ac:dyDescent="0.25">
      <c r="A11" s="12"/>
      <c r="B11" s="4"/>
      <c r="C11" s="5"/>
      <c r="D11" s="5"/>
      <c r="E11" s="5"/>
      <c r="F11" s="5"/>
    </row>
    <row r="12" spans="1:6" x14ac:dyDescent="0.25">
      <c r="A12" s="7" t="s">
        <v>52</v>
      </c>
      <c r="B12" s="4"/>
      <c r="C12" s="5"/>
      <c r="D12" s="5"/>
      <c r="E12" s="5"/>
      <c r="F12" s="5"/>
    </row>
    <row r="13" spans="1:6" x14ac:dyDescent="0.25">
      <c r="A13" s="15" t="s">
        <v>43</v>
      </c>
      <c r="B13" s="4"/>
      <c r="C13" s="5"/>
      <c r="D13" s="5"/>
      <c r="E13" s="5"/>
      <c r="F13" s="5"/>
    </row>
    <row r="14" spans="1:6" x14ac:dyDescent="0.25">
      <c r="A14" s="9" t="s">
        <v>44</v>
      </c>
      <c r="B14" s="4"/>
      <c r="C14" s="5"/>
      <c r="D14" s="5"/>
      <c r="E14" s="5"/>
      <c r="F14" s="6"/>
    </row>
    <row r="15" spans="1:6" x14ac:dyDescent="0.25">
      <c r="A15" s="15" t="s">
        <v>45</v>
      </c>
      <c r="B15" s="4"/>
      <c r="C15" s="5"/>
      <c r="D15" s="5"/>
      <c r="E15" s="5"/>
      <c r="F15" s="6"/>
    </row>
    <row r="16" spans="1:6" x14ac:dyDescent="0.25">
      <c r="A16" s="9" t="s">
        <v>46</v>
      </c>
      <c r="B16" s="4"/>
      <c r="C16" s="5"/>
      <c r="D16" s="5"/>
      <c r="E16" s="5"/>
      <c r="F16" s="6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8"/>
  <sheetViews>
    <sheetView tabSelected="1" workbookViewId="0">
      <selection activeCell="H18" sqref="H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9" t="s">
        <v>33</v>
      </c>
      <c r="B1" s="79"/>
      <c r="C1" s="79"/>
      <c r="D1" s="79"/>
      <c r="E1" s="79"/>
      <c r="F1" s="79"/>
      <c r="G1" s="79"/>
      <c r="H1" s="79"/>
      <c r="I1" s="79"/>
    </row>
    <row r="2" spans="1:9" ht="18" x14ac:dyDescent="0.25">
      <c r="A2" s="1"/>
      <c r="B2" s="1"/>
      <c r="C2" s="1"/>
      <c r="D2" s="1"/>
      <c r="E2" s="1"/>
      <c r="F2" s="1"/>
      <c r="G2" s="1"/>
      <c r="H2" s="2"/>
      <c r="I2" s="2"/>
    </row>
    <row r="3" spans="1:9" ht="18" customHeight="1" x14ac:dyDescent="0.25">
      <c r="A3" s="79" t="s">
        <v>17</v>
      </c>
      <c r="B3" s="81"/>
      <c r="C3" s="81"/>
      <c r="D3" s="81"/>
      <c r="E3" s="81"/>
      <c r="F3" s="81"/>
      <c r="G3" s="81"/>
      <c r="H3" s="81"/>
      <c r="I3" s="81"/>
    </row>
    <row r="4" spans="1:9" ht="18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ht="31.5" customHeight="1" x14ac:dyDescent="0.25">
      <c r="A5" s="97" t="s">
        <v>19</v>
      </c>
      <c r="B5" s="98"/>
      <c r="C5" s="99"/>
      <c r="D5" s="13" t="s">
        <v>20</v>
      </c>
      <c r="E5" s="13" t="s">
        <v>36</v>
      </c>
      <c r="F5" s="14" t="s">
        <v>37</v>
      </c>
      <c r="G5" s="14" t="s">
        <v>34</v>
      </c>
      <c r="H5" s="14" t="s">
        <v>27</v>
      </c>
      <c r="I5" s="14" t="s">
        <v>35</v>
      </c>
    </row>
    <row r="6" spans="1:9" ht="30" customHeight="1" x14ac:dyDescent="0.25">
      <c r="A6" s="71">
        <v>18119001</v>
      </c>
      <c r="B6" s="72"/>
      <c r="C6" s="73"/>
      <c r="D6" s="51" t="s">
        <v>82</v>
      </c>
      <c r="E6" s="52">
        <f>E7+E14+E20+E25</f>
        <v>609489.71999999986</v>
      </c>
      <c r="F6" s="53">
        <f>F7+F14+F20+F25</f>
        <v>899449.91999999993</v>
      </c>
      <c r="G6" s="53">
        <f>G7+G14+G20+G25</f>
        <v>909169</v>
      </c>
      <c r="H6" s="53">
        <f>H7+H14+H20+H25</f>
        <v>865000</v>
      </c>
      <c r="I6" s="53">
        <f>I7+I14+I20+I25</f>
        <v>875000</v>
      </c>
    </row>
    <row r="7" spans="1:9" ht="15" customHeight="1" x14ac:dyDescent="0.25">
      <c r="A7" s="94" t="s">
        <v>83</v>
      </c>
      <c r="B7" s="95"/>
      <c r="C7" s="96"/>
      <c r="D7" s="54" t="s">
        <v>84</v>
      </c>
      <c r="E7" s="55">
        <f>E8+E12</f>
        <v>573979.09</v>
      </c>
      <c r="F7" s="56">
        <f>F8+F12</f>
        <v>780432</v>
      </c>
      <c r="G7" s="56">
        <f>G8+G12</f>
        <v>761899</v>
      </c>
      <c r="H7" s="56">
        <f>H8+H12</f>
        <v>820000</v>
      </c>
      <c r="I7" s="56">
        <f>I8+I12</f>
        <v>830000</v>
      </c>
    </row>
    <row r="8" spans="1:9" ht="15" customHeight="1" x14ac:dyDescent="0.25">
      <c r="A8" s="100">
        <v>3</v>
      </c>
      <c r="B8" s="101"/>
      <c r="C8" s="102"/>
      <c r="D8" s="57" t="s">
        <v>10</v>
      </c>
      <c r="E8" s="4">
        <v>569537</v>
      </c>
      <c r="F8" s="5">
        <v>776317</v>
      </c>
      <c r="G8" s="5">
        <v>754709</v>
      </c>
      <c r="H8" s="5">
        <v>812800</v>
      </c>
      <c r="I8" s="6">
        <v>822800</v>
      </c>
    </row>
    <row r="9" spans="1:9" x14ac:dyDescent="0.25">
      <c r="A9" s="100">
        <v>31</v>
      </c>
      <c r="B9" s="101"/>
      <c r="C9" s="102"/>
      <c r="D9" s="57" t="s">
        <v>11</v>
      </c>
      <c r="E9" s="4">
        <v>439629.61</v>
      </c>
      <c r="F9" s="5">
        <v>628452</v>
      </c>
      <c r="G9" s="5">
        <v>571875</v>
      </c>
      <c r="H9" s="5">
        <v>600000</v>
      </c>
      <c r="I9" s="6">
        <v>605000</v>
      </c>
    </row>
    <row r="10" spans="1:9" x14ac:dyDescent="0.25">
      <c r="A10" s="58">
        <v>32</v>
      </c>
      <c r="B10" s="59"/>
      <c r="C10" s="60"/>
      <c r="D10" s="57" t="s">
        <v>21</v>
      </c>
      <c r="E10" s="4">
        <v>128786.8</v>
      </c>
      <c r="F10" s="5">
        <v>145821</v>
      </c>
      <c r="G10" s="5">
        <v>181684</v>
      </c>
      <c r="H10" s="5">
        <v>207800</v>
      </c>
      <c r="I10" s="6">
        <v>212800</v>
      </c>
    </row>
    <row r="11" spans="1:9" x14ac:dyDescent="0.25">
      <c r="A11" s="58">
        <v>34</v>
      </c>
      <c r="B11" s="59"/>
      <c r="C11" s="60"/>
      <c r="D11" s="57" t="s">
        <v>58</v>
      </c>
      <c r="E11" s="4">
        <v>1120.58</v>
      </c>
      <c r="F11" s="5">
        <v>2044</v>
      </c>
      <c r="G11" s="5">
        <v>1150</v>
      </c>
      <c r="H11" s="5">
        <v>5000</v>
      </c>
      <c r="I11" s="6">
        <v>5000</v>
      </c>
    </row>
    <row r="12" spans="1:9" ht="20.25" customHeight="1" x14ac:dyDescent="0.25">
      <c r="A12" s="58">
        <v>4</v>
      </c>
      <c r="B12" s="59"/>
      <c r="C12" s="60"/>
      <c r="D12" s="57" t="s">
        <v>12</v>
      </c>
      <c r="E12" s="4">
        <v>4442.09</v>
      </c>
      <c r="F12" s="5">
        <v>4115</v>
      </c>
      <c r="G12" s="5">
        <v>7190</v>
      </c>
      <c r="H12" s="5">
        <v>7200</v>
      </c>
      <c r="I12" s="5">
        <v>7200</v>
      </c>
    </row>
    <row r="13" spans="1:9" ht="23.25" customHeight="1" x14ac:dyDescent="0.25">
      <c r="A13" s="100">
        <v>42</v>
      </c>
      <c r="B13" s="101"/>
      <c r="C13" s="102"/>
      <c r="D13" s="57" t="s">
        <v>31</v>
      </c>
      <c r="E13" s="4">
        <v>4442</v>
      </c>
      <c r="F13" s="5">
        <v>4115</v>
      </c>
      <c r="G13" s="5">
        <v>7190</v>
      </c>
      <c r="H13" s="5">
        <v>7200</v>
      </c>
      <c r="I13" s="5">
        <v>7200</v>
      </c>
    </row>
    <row r="14" spans="1:9" ht="15" customHeight="1" x14ac:dyDescent="0.25">
      <c r="A14" s="94" t="s">
        <v>85</v>
      </c>
      <c r="B14" s="95"/>
      <c r="C14" s="96"/>
      <c r="D14" s="61" t="s">
        <v>86</v>
      </c>
      <c r="E14" s="55">
        <f>E15+E18</f>
        <v>17975.45</v>
      </c>
      <c r="F14" s="56">
        <f>F15+F18</f>
        <v>22032</v>
      </c>
      <c r="G14" s="56">
        <f>G15+G18</f>
        <v>43600</v>
      </c>
      <c r="H14" s="56">
        <v>45000</v>
      </c>
      <c r="I14" s="62">
        <f>I15+I18</f>
        <v>45000</v>
      </c>
    </row>
    <row r="15" spans="1:9" x14ac:dyDescent="0.25">
      <c r="A15" s="63">
        <v>3</v>
      </c>
      <c r="B15" s="64"/>
      <c r="C15" s="65"/>
      <c r="D15" s="57" t="s">
        <v>10</v>
      </c>
      <c r="E15" s="4">
        <v>11690.2</v>
      </c>
      <c r="F15" s="5">
        <v>9955</v>
      </c>
      <c r="G15" s="5">
        <v>32600</v>
      </c>
      <c r="H15" s="5">
        <v>25000</v>
      </c>
      <c r="I15" s="6">
        <v>25000</v>
      </c>
    </row>
    <row r="16" spans="1:9" x14ac:dyDescent="0.25">
      <c r="A16" s="100">
        <v>32</v>
      </c>
      <c r="B16" s="101"/>
      <c r="C16" s="102"/>
      <c r="D16" s="57" t="s">
        <v>21</v>
      </c>
      <c r="E16" s="4">
        <v>11096.39</v>
      </c>
      <c r="F16" s="5">
        <v>9955</v>
      </c>
      <c r="G16" s="5">
        <v>32000</v>
      </c>
      <c r="H16" s="5">
        <v>15000</v>
      </c>
      <c r="I16" s="6">
        <v>15000</v>
      </c>
    </row>
    <row r="17" spans="1:9" ht="15" customHeight="1" x14ac:dyDescent="0.25">
      <c r="A17" s="58">
        <v>34</v>
      </c>
      <c r="B17" s="59"/>
      <c r="C17" s="60"/>
      <c r="D17" s="57" t="s">
        <v>58</v>
      </c>
      <c r="E17" s="4">
        <v>593.82000000000005</v>
      </c>
      <c r="F17" s="5">
        <v>0</v>
      </c>
      <c r="G17" s="5">
        <v>600</v>
      </c>
      <c r="H17" s="5">
        <v>10000</v>
      </c>
      <c r="I17" s="6">
        <v>10000</v>
      </c>
    </row>
    <row r="18" spans="1:9" ht="25.5" customHeight="1" x14ac:dyDescent="0.25">
      <c r="A18" s="58">
        <v>4</v>
      </c>
      <c r="B18" s="59"/>
      <c r="C18" s="60"/>
      <c r="D18" s="57" t="s">
        <v>12</v>
      </c>
      <c r="E18" s="4">
        <v>6285.25</v>
      </c>
      <c r="F18" s="5">
        <v>12077</v>
      </c>
      <c r="G18" s="5">
        <v>11000</v>
      </c>
      <c r="H18" s="5">
        <v>20000</v>
      </c>
      <c r="I18" s="6">
        <v>20000</v>
      </c>
    </row>
    <row r="19" spans="1:9" ht="25.5" x14ac:dyDescent="0.25">
      <c r="A19" s="58">
        <v>42</v>
      </c>
      <c r="B19" s="59"/>
      <c r="C19" s="60"/>
      <c r="D19" s="57" t="s">
        <v>31</v>
      </c>
      <c r="E19" s="4">
        <v>6285.25</v>
      </c>
      <c r="F19" s="5">
        <v>12077</v>
      </c>
      <c r="G19" s="5">
        <v>11000</v>
      </c>
      <c r="H19" s="5">
        <v>20000</v>
      </c>
      <c r="I19" s="6">
        <v>20000</v>
      </c>
    </row>
    <row r="20" spans="1:9" ht="25.5" x14ac:dyDescent="0.25">
      <c r="A20" s="94" t="s">
        <v>87</v>
      </c>
      <c r="B20" s="95"/>
      <c r="C20" s="96"/>
      <c r="D20" s="54" t="s">
        <v>88</v>
      </c>
      <c r="E20" s="55">
        <f>E21+E24</f>
        <v>16134.95</v>
      </c>
      <c r="F20" s="55">
        <f t="shared" ref="F20:I20" si="0">F21+F24</f>
        <v>53702.46</v>
      </c>
      <c r="G20" s="55">
        <f t="shared" si="0"/>
        <v>6300</v>
      </c>
      <c r="H20" s="55">
        <f t="shared" si="0"/>
        <v>0</v>
      </c>
      <c r="I20" s="55">
        <f t="shared" si="0"/>
        <v>0</v>
      </c>
    </row>
    <row r="21" spans="1:9" x14ac:dyDescent="0.25">
      <c r="A21" s="100">
        <v>3</v>
      </c>
      <c r="B21" s="101"/>
      <c r="C21" s="102"/>
      <c r="D21" s="57" t="s">
        <v>10</v>
      </c>
      <c r="E21" s="4">
        <v>1459.95</v>
      </c>
      <c r="F21" s="4">
        <v>10419</v>
      </c>
      <c r="G21" s="4">
        <v>6300</v>
      </c>
      <c r="H21" s="4"/>
      <c r="I21" s="4"/>
    </row>
    <row r="22" spans="1:9" x14ac:dyDescent="0.25">
      <c r="A22" s="100">
        <v>32</v>
      </c>
      <c r="B22" s="101"/>
      <c r="C22" s="102"/>
      <c r="D22" s="57" t="s">
        <v>21</v>
      </c>
      <c r="E22" s="4">
        <v>1460</v>
      </c>
      <c r="F22" s="5">
        <v>10419</v>
      </c>
      <c r="G22" s="5">
        <v>6300</v>
      </c>
      <c r="H22" s="5"/>
      <c r="I22" s="6"/>
    </row>
    <row r="23" spans="1:9" ht="25.5" x14ac:dyDescent="0.25">
      <c r="A23" s="58">
        <v>4</v>
      </c>
      <c r="B23" s="59"/>
      <c r="C23" s="60"/>
      <c r="D23" s="57" t="s">
        <v>12</v>
      </c>
      <c r="E23" s="4">
        <v>14675.16</v>
      </c>
      <c r="F23" s="4">
        <v>0</v>
      </c>
      <c r="G23" s="4">
        <v>0</v>
      </c>
      <c r="H23" s="4"/>
      <c r="I23" s="66"/>
    </row>
    <row r="24" spans="1:9" ht="25.5" x14ac:dyDescent="0.25">
      <c r="A24" s="58">
        <v>42</v>
      </c>
      <c r="B24" s="59"/>
      <c r="C24" s="60"/>
      <c r="D24" s="57" t="s">
        <v>31</v>
      </c>
      <c r="E24" s="4">
        <v>14675</v>
      </c>
      <c r="F24" s="4">
        <f t="shared" ref="F24:I24" si="1">F25</f>
        <v>43283.46</v>
      </c>
      <c r="G24" s="4">
        <v>0</v>
      </c>
      <c r="H24" s="4">
        <f t="shared" si="1"/>
        <v>0</v>
      </c>
      <c r="I24" s="4">
        <f t="shared" si="1"/>
        <v>0</v>
      </c>
    </row>
    <row r="25" spans="1:9" x14ac:dyDescent="0.25">
      <c r="A25" s="94" t="s">
        <v>89</v>
      </c>
      <c r="B25" s="95"/>
      <c r="C25" s="96"/>
      <c r="D25" s="54" t="s">
        <v>90</v>
      </c>
      <c r="E25" s="55">
        <f>E26+E28</f>
        <v>1400.23</v>
      </c>
      <c r="F25" s="56">
        <f>F26+F28</f>
        <v>43283.46</v>
      </c>
      <c r="G25" s="56">
        <f>G26+G28</f>
        <v>97370</v>
      </c>
      <c r="H25" s="56"/>
      <c r="I25" s="62"/>
    </row>
    <row r="26" spans="1:9" x14ac:dyDescent="0.25">
      <c r="A26" s="63">
        <v>3</v>
      </c>
      <c r="B26" s="64"/>
      <c r="C26" s="65"/>
      <c r="D26" s="57" t="s">
        <v>10</v>
      </c>
      <c r="E26" s="4">
        <v>1108.24</v>
      </c>
      <c r="F26" s="4">
        <v>8813.4599999999991</v>
      </c>
      <c r="G26" s="4">
        <f t="shared" ref="G26" si="2">G27+G29</f>
        <v>97370</v>
      </c>
      <c r="H26" s="4">
        <v>0</v>
      </c>
      <c r="I26" s="4">
        <v>0</v>
      </c>
    </row>
    <row r="27" spans="1:9" x14ac:dyDescent="0.25">
      <c r="A27" s="100">
        <v>32</v>
      </c>
      <c r="B27" s="101"/>
      <c r="C27" s="102"/>
      <c r="D27" s="57" t="s">
        <v>21</v>
      </c>
      <c r="E27" s="4">
        <v>1108.24</v>
      </c>
      <c r="F27" s="4">
        <v>8813</v>
      </c>
      <c r="G27" s="4">
        <f t="shared" ref="G27:I27" si="3">G28</f>
        <v>0</v>
      </c>
      <c r="H27" s="4">
        <f t="shared" si="3"/>
        <v>0</v>
      </c>
      <c r="I27" s="4">
        <f t="shared" si="3"/>
        <v>0</v>
      </c>
    </row>
    <row r="28" spans="1:9" ht="25.5" x14ac:dyDescent="0.25">
      <c r="A28" s="58">
        <v>4</v>
      </c>
      <c r="B28" s="59"/>
      <c r="C28" s="60"/>
      <c r="D28" s="57" t="s">
        <v>12</v>
      </c>
      <c r="E28" s="4">
        <v>291.99</v>
      </c>
      <c r="F28" s="5">
        <v>34470</v>
      </c>
      <c r="G28" s="5"/>
      <c r="H28" s="5"/>
      <c r="I28" s="6"/>
    </row>
    <row r="29" spans="1:9" ht="25.5" x14ac:dyDescent="0.25">
      <c r="A29" s="100">
        <v>42</v>
      </c>
      <c r="B29" s="101"/>
      <c r="C29" s="102"/>
      <c r="D29" s="57" t="s">
        <v>31</v>
      </c>
      <c r="E29" s="4">
        <v>292</v>
      </c>
      <c r="F29" s="4">
        <v>34470</v>
      </c>
      <c r="G29" s="4">
        <f t="shared" ref="G29" si="4">G30</f>
        <v>97370</v>
      </c>
      <c r="H29" s="4">
        <v>0</v>
      </c>
      <c r="I29" s="4">
        <v>0</v>
      </c>
    </row>
    <row r="30" spans="1:9" x14ac:dyDescent="0.25">
      <c r="A30" s="71">
        <v>18120001</v>
      </c>
      <c r="B30" s="72"/>
      <c r="C30" s="73"/>
      <c r="D30" s="51" t="s">
        <v>91</v>
      </c>
      <c r="E30" s="67">
        <f>E31+E36+E41+E46</f>
        <v>50592.679999999993</v>
      </c>
      <c r="F30" s="68">
        <f>F31+F36+F41+F46</f>
        <v>66096</v>
      </c>
      <c r="G30" s="68">
        <f>G31+G36+G41+G46</f>
        <v>97370</v>
      </c>
      <c r="H30" s="68">
        <f>H31+H36+H41+H46</f>
        <v>105000</v>
      </c>
      <c r="I30" s="69">
        <f>I31+I36+I41+I46</f>
        <v>115000</v>
      </c>
    </row>
    <row r="31" spans="1:9" x14ac:dyDescent="0.25">
      <c r="A31" s="94" t="s">
        <v>83</v>
      </c>
      <c r="B31" s="95"/>
      <c r="C31" s="96"/>
      <c r="D31" s="54" t="s">
        <v>24</v>
      </c>
      <c r="E31" s="55">
        <f>E32+E34</f>
        <v>40378.159999999996</v>
      </c>
      <c r="F31" s="55">
        <f t="shared" ref="F31:I31" si="5">F32+F34</f>
        <v>51802</v>
      </c>
      <c r="G31" s="55">
        <f t="shared" si="5"/>
        <v>69170</v>
      </c>
      <c r="H31" s="55">
        <f t="shared" si="5"/>
        <v>85000</v>
      </c>
      <c r="I31" s="55">
        <f t="shared" si="5"/>
        <v>90000</v>
      </c>
    </row>
    <row r="32" spans="1:9" x14ac:dyDescent="0.25">
      <c r="A32" s="100">
        <v>3</v>
      </c>
      <c r="B32" s="101"/>
      <c r="C32" s="102"/>
      <c r="D32" s="57" t="s">
        <v>10</v>
      </c>
      <c r="E32" s="4">
        <v>37723.699999999997</v>
      </c>
      <c r="F32" s="4">
        <v>51802</v>
      </c>
      <c r="G32" s="4">
        <v>63530</v>
      </c>
      <c r="H32" s="4">
        <v>80000</v>
      </c>
      <c r="I32" s="4">
        <v>83000</v>
      </c>
    </row>
    <row r="33" spans="1:9" x14ac:dyDescent="0.25">
      <c r="A33" s="100">
        <v>32</v>
      </c>
      <c r="B33" s="101"/>
      <c r="C33" s="102"/>
      <c r="D33" s="57" t="s">
        <v>21</v>
      </c>
      <c r="E33" s="4">
        <v>37723.699999999997</v>
      </c>
      <c r="F33" s="5">
        <v>51802</v>
      </c>
      <c r="G33" s="5">
        <v>63530</v>
      </c>
      <c r="H33" s="5">
        <v>80000</v>
      </c>
      <c r="I33" s="6">
        <v>83000</v>
      </c>
    </row>
    <row r="34" spans="1:9" ht="25.5" x14ac:dyDescent="0.25">
      <c r="A34" s="58">
        <v>4</v>
      </c>
      <c r="B34" s="59"/>
      <c r="C34" s="60"/>
      <c r="D34" s="57" t="s">
        <v>12</v>
      </c>
      <c r="E34" s="4">
        <v>2654.46</v>
      </c>
      <c r="F34" s="4">
        <f t="shared" ref="F34" si="6">F35</f>
        <v>0</v>
      </c>
      <c r="G34" s="4">
        <v>5640</v>
      </c>
      <c r="H34" s="4">
        <v>5000</v>
      </c>
      <c r="I34" s="4">
        <v>7000</v>
      </c>
    </row>
    <row r="35" spans="1:9" ht="25.5" x14ac:dyDescent="0.25">
      <c r="A35" s="100">
        <v>42</v>
      </c>
      <c r="B35" s="101"/>
      <c r="C35" s="102"/>
      <c r="D35" s="57" t="s">
        <v>31</v>
      </c>
      <c r="E35" s="4">
        <v>2654.46</v>
      </c>
      <c r="F35" s="5">
        <v>0</v>
      </c>
      <c r="G35" s="5">
        <v>5640</v>
      </c>
      <c r="H35" s="5">
        <v>5000</v>
      </c>
      <c r="I35" s="6">
        <v>7000</v>
      </c>
    </row>
    <row r="36" spans="1:9" x14ac:dyDescent="0.25">
      <c r="A36" s="94" t="s">
        <v>85</v>
      </c>
      <c r="B36" s="95"/>
      <c r="C36" s="96"/>
      <c r="D36" s="61" t="s">
        <v>86</v>
      </c>
      <c r="E36" s="70">
        <f>E37+E39</f>
        <v>4109.2700000000004</v>
      </c>
      <c r="F36" s="70">
        <f>F37+F39</f>
        <v>6132</v>
      </c>
      <c r="G36" s="70">
        <f>G37+G39</f>
        <v>16500</v>
      </c>
      <c r="H36" s="70">
        <f>H37+H39</f>
        <v>20000</v>
      </c>
      <c r="I36" s="70">
        <f>I37+I39</f>
        <v>25000</v>
      </c>
    </row>
    <row r="37" spans="1:9" x14ac:dyDescent="0.25">
      <c r="A37" s="100">
        <v>3</v>
      </c>
      <c r="B37" s="101"/>
      <c r="C37" s="102"/>
      <c r="D37" s="57" t="s">
        <v>10</v>
      </c>
      <c r="E37" s="4">
        <v>4109.2700000000004</v>
      </c>
      <c r="F37" s="4">
        <v>6132</v>
      </c>
      <c r="G37" s="4">
        <v>13500</v>
      </c>
      <c r="H37" s="4">
        <v>16000</v>
      </c>
      <c r="I37" s="4">
        <v>21000</v>
      </c>
    </row>
    <row r="38" spans="1:9" x14ac:dyDescent="0.25">
      <c r="A38" s="100">
        <v>32</v>
      </c>
      <c r="B38" s="101"/>
      <c r="C38" s="102"/>
      <c r="D38" s="57" t="s">
        <v>21</v>
      </c>
      <c r="E38" s="4">
        <v>4109.2700000000004</v>
      </c>
      <c r="F38" s="4">
        <v>6132</v>
      </c>
      <c r="G38" s="4">
        <v>13500</v>
      </c>
      <c r="H38" s="4">
        <v>16000</v>
      </c>
      <c r="I38" s="4">
        <v>21000</v>
      </c>
    </row>
    <row r="39" spans="1:9" ht="25.5" x14ac:dyDescent="0.25">
      <c r="A39" s="58">
        <v>4</v>
      </c>
      <c r="B39" s="59"/>
      <c r="C39" s="60"/>
      <c r="D39" s="57" t="s">
        <v>12</v>
      </c>
      <c r="E39" s="4">
        <v>0</v>
      </c>
      <c r="F39" s="5">
        <v>0</v>
      </c>
      <c r="G39" s="5">
        <v>3000</v>
      </c>
      <c r="H39" s="5">
        <v>4000</v>
      </c>
      <c r="I39" s="6">
        <v>4000</v>
      </c>
    </row>
    <row r="40" spans="1:9" ht="25.5" x14ac:dyDescent="0.25">
      <c r="A40" s="100">
        <v>42</v>
      </c>
      <c r="B40" s="101"/>
      <c r="C40" s="102"/>
      <c r="D40" s="57" t="s">
        <v>31</v>
      </c>
      <c r="E40" s="4">
        <v>0</v>
      </c>
      <c r="F40" s="4">
        <v>0</v>
      </c>
      <c r="G40" s="4">
        <v>3000</v>
      </c>
      <c r="H40" s="4">
        <v>4000</v>
      </c>
      <c r="I40" s="4">
        <v>4000</v>
      </c>
    </row>
    <row r="41" spans="1:9" ht="25.5" x14ac:dyDescent="0.25">
      <c r="A41" s="94" t="s">
        <v>87</v>
      </c>
      <c r="B41" s="95"/>
      <c r="C41" s="96"/>
      <c r="D41" s="54" t="s">
        <v>88</v>
      </c>
      <c r="E41" s="55">
        <f>E42+E44</f>
        <v>5176.1899999999996</v>
      </c>
      <c r="F41" s="56">
        <f>F42+F44</f>
        <v>8162</v>
      </c>
      <c r="G41" s="56">
        <f>G42+G44</f>
        <v>11700</v>
      </c>
      <c r="H41" s="56"/>
      <c r="I41" s="62"/>
    </row>
    <row r="42" spans="1:9" x14ac:dyDescent="0.25">
      <c r="A42" s="100">
        <v>3</v>
      </c>
      <c r="B42" s="101"/>
      <c r="C42" s="102"/>
      <c r="D42" s="57" t="s">
        <v>10</v>
      </c>
      <c r="E42" s="4">
        <v>5176.1899999999996</v>
      </c>
      <c r="F42" s="4">
        <v>8162</v>
      </c>
      <c r="G42" s="4">
        <v>11700</v>
      </c>
      <c r="H42" s="4"/>
      <c r="I42" s="4"/>
    </row>
    <row r="43" spans="1:9" x14ac:dyDescent="0.25">
      <c r="A43" s="100">
        <v>32</v>
      </c>
      <c r="B43" s="101"/>
      <c r="C43" s="102"/>
      <c r="D43" s="57" t="s">
        <v>21</v>
      </c>
      <c r="E43" s="4">
        <v>5176.1899999999996</v>
      </c>
      <c r="F43" s="4">
        <v>8162</v>
      </c>
      <c r="G43" s="4">
        <v>11700</v>
      </c>
      <c r="H43" s="4"/>
      <c r="I43" s="4"/>
    </row>
    <row r="44" spans="1:9" ht="25.5" x14ac:dyDescent="0.25">
      <c r="A44" s="58">
        <v>4</v>
      </c>
      <c r="B44" s="59"/>
      <c r="C44" s="60"/>
      <c r="D44" s="57" t="s">
        <v>12</v>
      </c>
      <c r="E44" s="4">
        <v>0</v>
      </c>
      <c r="F44" s="5">
        <v>0</v>
      </c>
      <c r="G44" s="5">
        <v>0</v>
      </c>
      <c r="H44" s="5"/>
      <c r="I44" s="6"/>
    </row>
    <row r="45" spans="1:9" ht="25.5" x14ac:dyDescent="0.25">
      <c r="A45" s="100">
        <v>42</v>
      </c>
      <c r="B45" s="101"/>
      <c r="C45" s="102"/>
      <c r="D45" s="57" t="s">
        <v>31</v>
      </c>
      <c r="E45" s="4">
        <f>E46</f>
        <v>929.06</v>
      </c>
      <c r="F45" s="4">
        <v>0</v>
      </c>
      <c r="G45" s="4">
        <v>0</v>
      </c>
      <c r="H45" s="4">
        <f t="shared" ref="H45:I45" si="7">H46</f>
        <v>0</v>
      </c>
      <c r="I45" s="4">
        <f t="shared" si="7"/>
        <v>0</v>
      </c>
    </row>
    <row r="46" spans="1:9" x14ac:dyDescent="0.25">
      <c r="A46" s="94" t="s">
        <v>89</v>
      </c>
      <c r="B46" s="95"/>
      <c r="C46" s="96"/>
      <c r="D46" s="54" t="s">
        <v>90</v>
      </c>
      <c r="E46" s="55">
        <f>E47</f>
        <v>929.06</v>
      </c>
      <c r="F46" s="55">
        <f>F47</f>
        <v>0</v>
      </c>
      <c r="G46" s="55">
        <f>G47</f>
        <v>0</v>
      </c>
      <c r="H46" s="55"/>
      <c r="I46" s="55"/>
    </row>
    <row r="47" spans="1:9" x14ac:dyDescent="0.25">
      <c r="A47" s="100">
        <v>3</v>
      </c>
      <c r="B47" s="101"/>
      <c r="C47" s="102"/>
      <c r="D47" s="57" t="s">
        <v>10</v>
      </c>
      <c r="E47" s="4">
        <v>929.06</v>
      </c>
      <c r="F47" s="4">
        <f>F48+F50</f>
        <v>0</v>
      </c>
      <c r="G47" s="4">
        <f>G48+G50</f>
        <v>0</v>
      </c>
      <c r="H47" s="4">
        <f>H48+H50</f>
        <v>0</v>
      </c>
      <c r="I47" s="4">
        <f>I48+I50</f>
        <v>0</v>
      </c>
    </row>
    <row r="48" spans="1:9" x14ac:dyDescent="0.25">
      <c r="A48" s="100">
        <v>32</v>
      </c>
      <c r="B48" s="101"/>
      <c r="C48" s="102"/>
      <c r="D48" s="57" t="s">
        <v>21</v>
      </c>
      <c r="E48" s="5">
        <v>929.06</v>
      </c>
      <c r="F48" s="5">
        <f>F49</f>
        <v>0</v>
      </c>
      <c r="G48" s="5">
        <f>G49</f>
        <v>0</v>
      </c>
      <c r="H48" s="5">
        <f>H49</f>
        <v>0</v>
      </c>
      <c r="I48" s="5">
        <f>I49</f>
        <v>0</v>
      </c>
    </row>
  </sheetData>
  <mergeCells count="32">
    <mergeCell ref="A47:C47"/>
    <mergeCell ref="A48:C48"/>
    <mergeCell ref="A41:C41"/>
    <mergeCell ref="A43:C43"/>
    <mergeCell ref="A45:C45"/>
    <mergeCell ref="A46:C46"/>
    <mergeCell ref="A42:C42"/>
    <mergeCell ref="A35:C35"/>
    <mergeCell ref="A36:C36"/>
    <mergeCell ref="A38:C38"/>
    <mergeCell ref="A40:C40"/>
    <mergeCell ref="A37:C37"/>
    <mergeCell ref="A29:C29"/>
    <mergeCell ref="A30:C30"/>
    <mergeCell ref="A31:C31"/>
    <mergeCell ref="A33:C33"/>
    <mergeCell ref="A32:C32"/>
    <mergeCell ref="A20:C20"/>
    <mergeCell ref="A25:C25"/>
    <mergeCell ref="A27:C27"/>
    <mergeCell ref="A21:C21"/>
    <mergeCell ref="A22:C22"/>
    <mergeCell ref="A13:C13"/>
    <mergeCell ref="A14:C14"/>
    <mergeCell ref="A8:C8"/>
    <mergeCell ref="A9:C9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Tonko Smokvina</cp:lastModifiedBy>
  <cp:lastPrinted>2023-10-27T12:41:27Z</cp:lastPrinted>
  <dcterms:created xsi:type="dcterms:W3CDTF">2022-08-12T12:51:27Z</dcterms:created>
  <dcterms:modified xsi:type="dcterms:W3CDTF">2023-10-28T12:45:52Z</dcterms:modified>
</cp:coreProperties>
</file>